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CHenr033\OneDrive - Codelco\Personal\Independencia Financiera\Descargables\"/>
    </mc:Choice>
  </mc:AlternateContent>
  <bookViews>
    <workbookView xWindow="0" yWindow="0" windowWidth="23040" windowHeight="9204" tabRatio="777"/>
  </bookViews>
  <sheets>
    <sheet name="Flujo de caja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1" l="1"/>
  <c r="D6" i="11" s="1"/>
  <c r="O12" i="11"/>
  <c r="P12" i="11" s="1"/>
  <c r="O3" i="11"/>
  <c r="I7" i="11"/>
  <c r="I12" i="11" s="1"/>
  <c r="J12" i="11" s="1"/>
  <c r="J9" i="11" l="1"/>
  <c r="I14" i="11"/>
  <c r="P4" i="11" l="1"/>
  <c r="P7" i="11"/>
  <c r="J5" i="11"/>
  <c r="J11" i="11"/>
  <c r="J10" i="11"/>
  <c r="D3" i="11"/>
  <c r="P3" i="11"/>
  <c r="J6" i="11"/>
  <c r="J8" i="11"/>
  <c r="P5" i="11"/>
  <c r="J4" i="11"/>
  <c r="J3" i="11"/>
  <c r="P6" i="11"/>
  <c r="J7" i="11"/>
  <c r="D5" i="11"/>
  <c r="D4" i="11"/>
</calcChain>
</file>

<file path=xl/sharedStrings.xml><?xml version="1.0" encoding="utf-8"?>
<sst xmlns="http://schemas.openxmlformats.org/spreadsheetml/2006/main" count="26" uniqueCount="24">
  <si>
    <t>Total</t>
  </si>
  <si>
    <t>Salud</t>
  </si>
  <si>
    <t>Impuestos</t>
  </si>
  <si>
    <t>APV</t>
  </si>
  <si>
    <t>Ahorro líquido</t>
  </si>
  <si>
    <t>Transporte</t>
  </si>
  <si>
    <t>AFP</t>
  </si>
  <si>
    <t>Ingresos</t>
  </si>
  <si>
    <t>Otros descuentos</t>
  </si>
  <si>
    <t>Arriendos</t>
  </si>
  <si>
    <t>Sueldo</t>
  </si>
  <si>
    <t>Egresos</t>
  </si>
  <si>
    <t>Alojamiento</t>
  </si>
  <si>
    <t>Diversión</t>
  </si>
  <si>
    <t>Ahorros</t>
  </si>
  <si>
    <t>Seguro desempleo</t>
  </si>
  <si>
    <t>Hipotecarios</t>
  </si>
  <si>
    <t>Supermercado</t>
  </si>
  <si>
    <t>Compras varias</t>
  </si>
  <si>
    <t>Pie departamento</t>
  </si>
  <si>
    <t>Dividendos de acciones</t>
  </si>
  <si>
    <t>Trabajo de pituteo</t>
  </si>
  <si>
    <t>=</t>
  </si>
  <si>
    <t>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</si>
</sst>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-* #,##0.00_-;\-* #,##0.00_-;_-* &quot;-&quot;??_-;_-@_-"/>
    <numFmt numFmtId="167" formatCode="0.0%"/>
  </numFmts>
  <fonts count="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22"/>
      <color theme="1"/>
      <name val="Arial"/>
      <family val="2"/>
    </font>
    <font>
      <sz val="2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41" fontId="0" fillId="0" borderId="0" xfId="0" applyNumberFormat="1"/>
    <xf numFmtId="0" fontId="0" fillId="0" borderId="0" xfId="0"/>
    <xf numFmtId="41" fontId="0" fillId="0" borderId="1" xfId="25" applyFont="1" applyBorder="1"/>
    <xf numFmtId="167" fontId="0" fillId="0" borderId="1" xfId="1" applyNumberFormat="1" applyFont="1" applyBorder="1"/>
    <xf numFmtId="41" fontId="0" fillId="0" borderId="2" xfId="0" applyNumberFormat="1" applyBorder="1"/>
    <xf numFmtId="167" fontId="0" fillId="0" borderId="3" xfId="1" applyNumberFormat="1" applyFont="1" applyBorder="1"/>
    <xf numFmtId="41" fontId="0" fillId="0" borderId="3" xfId="25" applyFont="1" applyBorder="1"/>
    <xf numFmtId="167" fontId="0" fillId="0" borderId="2" xfId="1" applyNumberFormat="1" applyFont="1" applyBorder="1"/>
    <xf numFmtId="167" fontId="0" fillId="0" borderId="0" xfId="1" applyNumberFormat="1" applyFont="1" applyBorder="1"/>
    <xf numFmtId="0" fontId="0" fillId="0" borderId="0" xfId="0" applyBorder="1"/>
    <xf numFmtId="0" fontId="0" fillId="0" borderId="0" xfId="0" applyAlignment="1">
      <alignment vertical="center"/>
    </xf>
    <xf numFmtId="167" fontId="4" fillId="0" borderId="0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</cellXfs>
  <cellStyles count="33">
    <cellStyle name="Comma [0] 2" xfId="27"/>
    <cellStyle name="Comma [0] 2 2" xfId="31"/>
    <cellStyle name="Comma [0] 3" xfId="30"/>
    <cellStyle name="Comma [0] 4" xfId="28"/>
    <cellStyle name="Comma [0] 5" xfId="32"/>
    <cellStyle name="Comma 2" xfId="5"/>
    <cellStyle name="Comma 3" xfId="9"/>
    <cellStyle name="Comma 4" xfId="2"/>
    <cellStyle name="Comma 5" xfId="29"/>
    <cellStyle name="Currency [0] 2" xfId="6"/>
    <cellStyle name="Currency [0] 3" xfId="10"/>
    <cellStyle name="Currency 10" xfId="17"/>
    <cellStyle name="Currency 11" xfId="18"/>
    <cellStyle name="Currency 12" xfId="19"/>
    <cellStyle name="Currency 13" xfId="20"/>
    <cellStyle name="Currency 14" xfId="21"/>
    <cellStyle name="Currency 15" xfId="22"/>
    <cellStyle name="Currency 16" xfId="23"/>
    <cellStyle name="Currency 17" xfId="24"/>
    <cellStyle name="Currency 18" xfId="26"/>
    <cellStyle name="Currency 2" xfId="4"/>
    <cellStyle name="Currency 3" xfId="8"/>
    <cellStyle name="Currency 4" xfId="11"/>
    <cellStyle name="Currency 5" xfId="12"/>
    <cellStyle name="Currency 6" xfId="13"/>
    <cellStyle name="Currency 7" xfId="14"/>
    <cellStyle name="Currency 8" xfId="15"/>
    <cellStyle name="Currency 9" xfId="16"/>
    <cellStyle name="Millares [0]" xfId="25" builtinId="6"/>
    <cellStyle name="Normal" xfId="0" builtinId="0"/>
    <cellStyle name="Normal 2" xfId="3"/>
    <cellStyle name="Percent 2" xfId="7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'Flujo de caja'!#REF!</c:f>
              <c:numCache>
                <c:formatCode>_-"$"\ * #,##0_-;\-"$"\ * #,##0_-;_-"$"\ * "-"??_-;_-@_-</c:formatCode>
                <c:ptCount val="10"/>
                <c:pt idx="0" formatCode="General">
                  <c:v>0</c:v>
                </c:pt>
                <c:pt idx="1">
                  <c:v>35534</c:v>
                </c:pt>
                <c:pt idx="2">
                  <c:v>0</c:v>
                </c:pt>
                <c:pt idx="3">
                  <c:v>90832</c:v>
                </c:pt>
                <c:pt idx="4">
                  <c:v>26130</c:v>
                </c:pt>
                <c:pt idx="5">
                  <c:v>488985</c:v>
                </c:pt>
                <c:pt idx="6">
                  <c:v>6468</c:v>
                </c:pt>
                <c:pt idx="7">
                  <c:v>239612</c:v>
                </c:pt>
                <c:pt idx="8">
                  <c:v>94514.699900000007</c:v>
                </c:pt>
                <c:pt idx="9">
                  <c:v>408297.26519999997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53A-42FF-B93D-E0BB69C65D77}"/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 xmlns:c16="http://schemas.microsoft.com/office/drawing/2014/chart" xmlns:c16r2="http://schemas.microsoft.com/office/drawing/2015/06/chart">
                      <c:ext uri="{02D57815-91ED-43cb-92C2-25804820EDAC}">
                        <c15:formulaRef>
                          <c15:sqref>'Flujo de caja'!#REF!</c15:sqref>
                        </c15:formulaRef>
                      </c:ext>
                    </c:extLst>
                    <c:strCache>
                      <c:ptCount val="10"/>
                      <c:pt idx="0">
                        <c:v>Trimestre</c:v>
                      </c:pt>
                      <c:pt idx="1">
                        <c:v>2018-2</c:v>
                      </c:pt>
                      <c:pt idx="2">
                        <c:v>2018-3</c:v>
                      </c:pt>
                      <c:pt idx="3">
                        <c:v>2018-4</c:v>
                      </c:pt>
                      <c:pt idx="4">
                        <c:v>2019-1</c:v>
                      </c:pt>
                      <c:pt idx="5">
                        <c:v>2019-2</c:v>
                      </c:pt>
                      <c:pt idx="6">
                        <c:v>2019-3</c:v>
                      </c:pt>
                      <c:pt idx="7">
                        <c:v>2019-4</c:v>
                      </c:pt>
                      <c:pt idx="8">
                        <c:v>2020-1</c:v>
                      </c:pt>
                      <c:pt idx="9">
                        <c:v>2020-2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30685408"/>
        <c:axId val="330686584"/>
      </c:barChart>
      <c:catAx>
        <c:axId val="33068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0686584"/>
        <c:crosses val="autoZero"/>
        <c:auto val="1"/>
        <c:lblAlgn val="ctr"/>
        <c:lblOffset val="100"/>
        <c:noMultiLvlLbl val="0"/>
      </c:catAx>
      <c:valAx>
        <c:axId val="330686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33068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56</xdr:row>
      <xdr:rowOff>26670</xdr:rowOff>
    </xdr:from>
    <xdr:to>
      <xdr:col>7</xdr:col>
      <xdr:colOff>114300</xdr:colOff>
      <xdr:row>71</xdr:row>
      <xdr:rowOff>11430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BHPB Colour Palette">
      <a:dk1>
        <a:srgbClr val="000000"/>
      </a:dk1>
      <a:lt1>
        <a:srgbClr val="FFFFFF"/>
      </a:lt1>
      <a:dk2>
        <a:srgbClr val="50544D"/>
      </a:dk2>
      <a:lt2>
        <a:srgbClr val="FFFFFF"/>
      </a:lt2>
      <a:accent1>
        <a:srgbClr val="E65400"/>
      </a:accent1>
      <a:accent2>
        <a:srgbClr val="476475"/>
      </a:accent2>
      <a:accent3>
        <a:srgbClr val="FAB636"/>
      </a:accent3>
      <a:accent4>
        <a:srgbClr val="90B1C0"/>
      </a:accent4>
      <a:accent5>
        <a:srgbClr val="D8E0E3"/>
      </a:accent5>
      <a:accent6>
        <a:srgbClr val="B3DE68"/>
      </a:accent6>
      <a:hlink>
        <a:srgbClr val="234483"/>
      </a:hlink>
      <a:folHlink>
        <a:srgbClr val="F67B2F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4"/>
  <sheetViews>
    <sheetView tabSelected="1" workbookViewId="0">
      <selection activeCell="B3" sqref="B3"/>
    </sheetView>
  </sheetViews>
  <sheetFormatPr baseColWidth="10" defaultColWidth="8.796875" defaultRowHeight="13.8" x14ac:dyDescent="0.25"/>
  <cols>
    <col min="1" max="1" width="10" bestFit="1" customWidth="1"/>
    <col min="2" max="2" width="20.09765625" bestFit="1" customWidth="1"/>
    <col min="3" max="3" width="16.69921875" bestFit="1" customWidth="1"/>
    <col min="4" max="4" width="6" bestFit="1" customWidth="1"/>
    <col min="5" max="5" width="4" style="6" customWidth="1"/>
    <col min="6" max="6" width="6" style="6" customWidth="1"/>
    <col min="7" max="7" width="4" customWidth="1"/>
    <col min="8" max="8" width="15.09765625" bestFit="1" customWidth="1"/>
    <col min="9" max="9" width="9.8984375" bestFit="1" customWidth="1"/>
    <col min="10" max="10" width="6" style="1" bestFit="1" customWidth="1"/>
    <col min="11" max="11" width="4" style="6" customWidth="1"/>
    <col min="12" max="12" width="6" style="6" customWidth="1"/>
    <col min="13" max="13" width="4" customWidth="1"/>
    <col min="14" max="14" width="16" bestFit="1" customWidth="1"/>
    <col min="15" max="15" width="9.8984375" bestFit="1" customWidth="1"/>
    <col min="16" max="16" width="6" bestFit="1" customWidth="1"/>
  </cols>
  <sheetData>
    <row r="1" spans="1:16" x14ac:dyDescent="0.25">
      <c r="A1" s="1"/>
    </row>
    <row r="2" spans="1:16" s="15" customFormat="1" ht="32.4" x14ac:dyDescent="0.25">
      <c r="B2" s="17" t="s">
        <v>7</v>
      </c>
      <c r="C2" s="17"/>
      <c r="D2" s="17"/>
      <c r="F2" s="16" t="s">
        <v>22</v>
      </c>
      <c r="H2" s="18" t="s">
        <v>11</v>
      </c>
      <c r="I2" s="18"/>
      <c r="J2" s="18"/>
      <c r="L2" s="16" t="s">
        <v>23</v>
      </c>
      <c r="N2" s="19" t="s">
        <v>14</v>
      </c>
      <c r="O2" s="19"/>
      <c r="P2" s="19"/>
    </row>
    <row r="3" spans="1:16" x14ac:dyDescent="0.25">
      <c r="A3" s="1"/>
      <c r="B3" s="2" t="s">
        <v>10</v>
      </c>
      <c r="C3" s="7">
        <v>1200000</v>
      </c>
      <c r="D3" s="8">
        <f>+C3/$C$12</f>
        <v>0.77419354838709675</v>
      </c>
      <c r="E3" s="13"/>
      <c r="H3" s="2" t="s">
        <v>12</v>
      </c>
      <c r="I3" s="7">
        <v>400000</v>
      </c>
      <c r="J3" s="8">
        <f t="shared" ref="J3:J12" si="0">+I3/$C$12</f>
        <v>0.25806451612903225</v>
      </c>
      <c r="K3" s="13"/>
      <c r="N3" s="2" t="s">
        <v>6</v>
      </c>
      <c r="O3" s="7">
        <f>+C3*10%</f>
        <v>120000</v>
      </c>
      <c r="P3" s="8">
        <f t="shared" ref="P3:P4" si="1">+O3/$C$12</f>
        <v>7.7419354838709681E-2</v>
      </c>
    </row>
    <row r="4" spans="1:16" x14ac:dyDescent="0.25">
      <c r="A4" s="1"/>
      <c r="B4" s="2" t="s">
        <v>20</v>
      </c>
      <c r="C4" s="7">
        <v>0</v>
      </c>
      <c r="D4" s="8">
        <f>+C4/$C$12</f>
        <v>0</v>
      </c>
      <c r="E4" s="13"/>
      <c r="F4" s="13"/>
      <c r="H4" s="2" t="s">
        <v>16</v>
      </c>
      <c r="I4" s="7">
        <v>190000</v>
      </c>
      <c r="J4" s="8">
        <f t="shared" si="0"/>
        <v>0.12258064516129032</v>
      </c>
      <c r="K4" s="13"/>
      <c r="L4" s="13"/>
      <c r="N4" s="2" t="s">
        <v>19</v>
      </c>
      <c r="O4" s="7">
        <v>100000</v>
      </c>
      <c r="P4" s="8">
        <f t="shared" si="1"/>
        <v>6.4516129032258063E-2</v>
      </c>
    </row>
    <row r="5" spans="1:16" x14ac:dyDescent="0.25">
      <c r="A5" s="1"/>
      <c r="B5" s="2" t="s">
        <v>9</v>
      </c>
      <c r="C5" s="7">
        <v>200000</v>
      </c>
      <c r="D5" s="8">
        <f>+C5/$C$12</f>
        <v>0.12903225806451613</v>
      </c>
      <c r="E5" s="13"/>
      <c r="F5" s="13"/>
      <c r="H5" s="2" t="s">
        <v>13</v>
      </c>
      <c r="I5" s="7">
        <v>190000</v>
      </c>
      <c r="J5" s="8">
        <f t="shared" si="0"/>
        <v>0.12258064516129032</v>
      </c>
      <c r="K5" s="13"/>
      <c r="L5" s="13"/>
      <c r="N5" s="2" t="s">
        <v>3</v>
      </c>
      <c r="O5" s="7">
        <v>60000</v>
      </c>
      <c r="P5" s="8">
        <f>+O5/$C$12</f>
        <v>3.870967741935484E-2</v>
      </c>
    </row>
    <row r="6" spans="1:16" x14ac:dyDescent="0.25">
      <c r="A6" s="1"/>
      <c r="B6" s="2" t="s">
        <v>21</v>
      </c>
      <c r="C6" s="7">
        <v>150000</v>
      </c>
      <c r="D6" s="8">
        <f>+C6/$C$12</f>
        <v>9.6774193548387094E-2</v>
      </c>
      <c r="E6" s="13"/>
      <c r="F6" s="13"/>
      <c r="H6" s="2" t="s">
        <v>18</v>
      </c>
      <c r="I6" s="7">
        <v>150000</v>
      </c>
      <c r="J6" s="8">
        <f t="shared" si="0"/>
        <v>9.6774193548387094E-2</v>
      </c>
      <c r="K6" s="13"/>
      <c r="L6" s="13"/>
      <c r="N6" s="2" t="s">
        <v>15</v>
      </c>
      <c r="O6" s="7">
        <v>20000</v>
      </c>
      <c r="P6" s="8">
        <f>+O6/$C$12</f>
        <v>1.2903225806451613E-2</v>
      </c>
    </row>
    <row r="7" spans="1:16" x14ac:dyDescent="0.25">
      <c r="A7" s="1"/>
      <c r="B7" s="2"/>
      <c r="C7" s="7"/>
      <c r="D7" s="8"/>
      <c r="E7" s="13"/>
      <c r="F7" s="13"/>
      <c r="H7" s="2" t="s">
        <v>1</v>
      </c>
      <c r="I7" s="7">
        <f>+C3*7%</f>
        <v>84000.000000000015</v>
      </c>
      <c r="J7" s="8">
        <f t="shared" si="0"/>
        <v>5.4193548387096786E-2</v>
      </c>
      <c r="K7" s="13"/>
      <c r="L7" s="13"/>
      <c r="N7" s="2" t="s">
        <v>4</v>
      </c>
      <c r="O7" s="7">
        <v>16000</v>
      </c>
      <c r="P7" s="8">
        <f>+O7/$C$12</f>
        <v>1.032258064516129E-2</v>
      </c>
    </row>
    <row r="8" spans="1:16" x14ac:dyDescent="0.25">
      <c r="A8" s="1"/>
      <c r="B8" s="2"/>
      <c r="C8" s="7"/>
      <c r="D8" s="8"/>
      <c r="E8" s="13"/>
      <c r="F8" s="13"/>
      <c r="H8" s="2" t="s">
        <v>17</v>
      </c>
      <c r="I8" s="7">
        <v>80000</v>
      </c>
      <c r="J8" s="8">
        <f t="shared" si="0"/>
        <v>5.1612903225806452E-2</v>
      </c>
      <c r="K8" s="13"/>
      <c r="L8" s="13"/>
      <c r="N8" s="2"/>
      <c r="O8" s="2"/>
      <c r="P8" s="2"/>
    </row>
    <row r="9" spans="1:16" x14ac:dyDescent="0.25">
      <c r="A9" s="1"/>
      <c r="B9" s="2"/>
      <c r="C9" s="7"/>
      <c r="D9" s="8"/>
      <c r="E9" s="13"/>
      <c r="F9" s="13"/>
      <c r="H9" s="2" t="s">
        <v>5</v>
      </c>
      <c r="I9" s="7">
        <v>60000</v>
      </c>
      <c r="J9" s="8">
        <f t="shared" si="0"/>
        <v>3.870967741935484E-2</v>
      </c>
      <c r="K9" s="13"/>
      <c r="L9" s="13"/>
      <c r="N9" s="2"/>
      <c r="O9" s="2"/>
      <c r="P9" s="2"/>
    </row>
    <row r="10" spans="1:16" x14ac:dyDescent="0.25">
      <c r="A10" s="1"/>
      <c r="B10" s="2"/>
      <c r="C10" s="7"/>
      <c r="D10" s="8"/>
      <c r="E10" s="13"/>
      <c r="F10" s="13"/>
      <c r="H10" s="2" t="s">
        <v>2</v>
      </c>
      <c r="I10" s="7">
        <v>50000</v>
      </c>
      <c r="J10" s="8">
        <f t="shared" si="0"/>
        <v>3.2258064516129031E-2</v>
      </c>
      <c r="K10" s="13"/>
      <c r="L10" s="13"/>
      <c r="N10" s="2"/>
      <c r="O10" s="2"/>
      <c r="P10" s="2"/>
    </row>
    <row r="11" spans="1:16" ht="14.4" thickBot="1" x14ac:dyDescent="0.3">
      <c r="B11" s="4"/>
      <c r="C11" s="4"/>
      <c r="D11" s="4"/>
      <c r="E11" s="14"/>
      <c r="F11" s="14"/>
      <c r="H11" s="4" t="s">
        <v>8</v>
      </c>
      <c r="I11" s="11">
        <v>30000</v>
      </c>
      <c r="J11" s="10">
        <f t="shared" si="0"/>
        <v>1.935483870967742E-2</v>
      </c>
      <c r="K11" s="13"/>
      <c r="L11" s="13"/>
      <c r="N11" s="4"/>
      <c r="O11" s="4"/>
      <c r="P11" s="4"/>
    </row>
    <row r="12" spans="1:16" ht="14.4" thickTop="1" x14ac:dyDescent="0.25">
      <c r="B12" s="3" t="s">
        <v>0</v>
      </c>
      <c r="C12" s="9">
        <f>SUM(C3:C11)</f>
        <v>1550000</v>
      </c>
      <c r="H12" s="3" t="s">
        <v>0</v>
      </c>
      <c r="I12" s="9">
        <f>SUM(I3:I11)</f>
        <v>1234000</v>
      </c>
      <c r="J12" s="12">
        <f t="shared" si="0"/>
        <v>0.79612903225806453</v>
      </c>
      <c r="K12" s="13"/>
      <c r="L12" s="13"/>
      <c r="N12" s="3" t="s">
        <v>0</v>
      </c>
      <c r="O12" s="9">
        <f>SUM(O3:O11)</f>
        <v>316000</v>
      </c>
      <c r="P12" s="8">
        <f>+O12/$C$12</f>
        <v>0.20387096774193547</v>
      </c>
    </row>
    <row r="14" spans="1:16" x14ac:dyDescent="0.25">
      <c r="I14" s="5">
        <f>+I12+O12</f>
        <v>1550000</v>
      </c>
    </row>
  </sheetData>
  <mergeCells count="3">
    <mergeCell ref="B2:D2"/>
    <mergeCell ref="H2:J2"/>
    <mergeCell ref="N2:P2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Flujo de caja</vt:lpstr>
    </vt:vector>
  </TitlesOfParts>
  <Company>BHP Billiton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Henriquez, Carlos</dc:creator>
  <cp:lastModifiedBy>Henriquez Weinstein Carlos (Codelco-Gaby)</cp:lastModifiedBy>
  <dcterms:created xsi:type="dcterms:W3CDTF">2016-09-01T05:29:22Z</dcterms:created>
  <dcterms:modified xsi:type="dcterms:W3CDTF">2020-12-04T15:05:44Z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93b55c13-74d3-41ea-99ec-fe6b40de9a53</vt:lpwstr>
  </property>
</Properties>
</file>